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5300" windowHeight="9744" activeTab="0"/>
  </bookViews>
  <sheets>
    <sheet name="ХВС" sheetId="1" r:id="rId1"/>
    <sheet name="Нормативные документы" sheetId="2" r:id="rId2"/>
  </sheets>
  <definedNames>
    <definedName name="_xlnm.Print_Area" localSheetId="1">'Нормативные документы'!$A$1:$D$91</definedName>
    <definedName name="_xlnm.Print_Area" localSheetId="0">'ХВС'!$A$1:$F$33</definedName>
  </definedNames>
  <calcPr fullCalcOnLoad="1"/>
</workbook>
</file>

<file path=xl/sharedStrings.xml><?xml version="1.0" encoding="utf-8"?>
<sst xmlns="http://schemas.openxmlformats.org/spreadsheetml/2006/main" count="59" uniqueCount="51">
  <si>
    <t>для населения г.Десногорска с учетом нормативов потребления</t>
  </si>
  <si>
    <t>№ пп</t>
  </si>
  <si>
    <t>1.1</t>
  </si>
  <si>
    <t>1.2</t>
  </si>
  <si>
    <t>1.3</t>
  </si>
  <si>
    <t>1.4</t>
  </si>
  <si>
    <t>1.5</t>
  </si>
  <si>
    <t>1.6</t>
  </si>
  <si>
    <t>1.7</t>
  </si>
  <si>
    <t>1.8</t>
  </si>
  <si>
    <t>Примечание. *</t>
  </si>
  <si>
    <t>**</t>
  </si>
  <si>
    <t>Размер платы за холодное водоснабжение</t>
  </si>
  <si>
    <t>коммунальных услуг по водоснабжению в жилых помещениях</t>
  </si>
  <si>
    <t>Холодное водоснабжение, руб. с НДС</t>
  </si>
  <si>
    <t>Категория жилых помещений</t>
  </si>
  <si>
    <r>
      <t xml:space="preserve">Дома, использующиеся в качестве общежитий, оборудованные раковинами, мойками, унитазами, с душем на каждом этаже (при жилых комнатах)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</si>
  <si>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ваннами с душем на блок, одну или несколько комнат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</si>
  <si>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поддонами с душем, душевой кабиной на блок, одну или несколько комнат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</si>
  <si>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t>Тарифы</t>
  </si>
  <si>
    <t>Нормативы на индивидуальное потребление</t>
  </si>
  <si>
    <t>Постановление от 24.08.2012 № 51</t>
  </si>
  <si>
    <t>Постановление от 17.05.2013 № 195</t>
  </si>
  <si>
    <t>Единица измерения</t>
  </si>
  <si>
    <r>
      <rPr>
        <b/>
        <sz val="10"/>
        <rFont val="Arial"/>
        <family val="2"/>
      </rPr>
      <t>Многоквартирные и жилые дома</t>
    </r>
    <r>
      <rPr>
        <sz val="10"/>
        <rFont val="Arial"/>
        <family val="2"/>
      </rPr>
      <t xml:space="preserve"> с централизованным холодным и горячим водоснабжением и водоотведением, оборудованные раковинами, мойками, унитазами, ваннами длиной от 1500 мм до 1700 мм, с душем</t>
    </r>
  </si>
  <si>
    <r>
      <rPr>
        <b/>
        <sz val="10"/>
        <rFont val="Arial"/>
        <family val="2"/>
      </rPr>
      <t>Дома, использующиеся в качестве общежитий</t>
    </r>
    <r>
      <rPr>
        <sz val="10"/>
        <rFont val="Arial"/>
        <family val="2"/>
      </rPr>
      <t>, оборудованные раковинами, мойками, унитазами, с общими душевым и с централизованным холодным и горячим водоснабжением, водоотведением</t>
    </r>
  </si>
  <si>
    <r>
      <rPr>
        <b/>
        <sz val="10"/>
        <rFont val="Arial"/>
        <family val="2"/>
      </rPr>
      <t>Дома, использующиеся в качестве общежитий</t>
    </r>
    <r>
      <rPr>
        <sz val="10"/>
        <rFont val="Arial"/>
        <family val="2"/>
      </rPr>
      <t>, оборудованные раковинами, мойками, унитазами, с блоками душевых на этажах при жилых комнатах в каждой секции здания, с централизованным холодным и горячим водоснабжением, водоотведением</t>
    </r>
  </si>
  <si>
    <t>Дома комнатного типа, использующиеся в качестве общежитий, оборудованные мойками, унитазами, с централизованным холодным и горячим водоснабжением, водоотведением</t>
  </si>
  <si>
    <r>
      <rPr>
        <b/>
        <sz val="10"/>
        <rFont val="Arial"/>
        <family val="2"/>
      </rPr>
      <t>Жилые дома коттеджного типа</t>
    </r>
    <r>
      <rPr>
        <sz val="10"/>
        <rFont val="Arial"/>
        <family val="2"/>
      </rPr>
      <t xml:space="preserve"> с централизованным холодным и горячим водоснабжением и водоотведением, оборудованные раковинами, мойками, унитазами, душем, ваннами длиной от 1500 мм до 1700 мм</t>
    </r>
  </si>
  <si>
    <t>Постановление от 18.12.2015 № 637</t>
  </si>
  <si>
    <t>с 1 человека
в месяц</t>
  </si>
  <si>
    <t>Холодное водоснабжение на 2017 год</t>
  </si>
  <si>
    <t>Постановление от 20.12.2016 № 486</t>
  </si>
  <si>
    <t>тарифы (с НДС) на холодную питьевую воду, установленные постановлением Департамента
Смоленской области по энергетике, энергоэффективности, тарифной политике № 637 от 18.12.2015
(в редакции постановления № 486 от 20.12.2016) на период с 01.01.2017 по 31.12.2017;</t>
  </si>
  <si>
    <t>нормативы потребления коммунальных услуг по водоснабжению, утвержденные постановлением Департа-мента Смоленской области по энергетике, энергоэффективности, тарифной политике № 51 от 24.08.2012
(в редакции постановлений № 194 от 17.05.2013, № 181 от 17.09.2015, № 332 от 20.10.2015,
№ 339 от 28.10.2015, № 37 от 22.04.2016, № 60 от 17.06.2016, № 84 от 22.07.2016).</t>
  </si>
  <si>
    <t>на период с 01.01.2017 по 31.12.2017</t>
  </si>
  <si>
    <t>01.01.2017 - 30.06.2017</t>
  </si>
  <si>
    <t>01.07.2017 - 31.12.2017</t>
  </si>
  <si>
    <t>(в редакции постановлений</t>
  </si>
  <si>
    <t>от 17.05.2013 № 194, от 17.09.2015 № 181,</t>
  </si>
  <si>
    <t>от 20.10.2015 № 332, от 28.10.2015 № 339,</t>
  </si>
  <si>
    <t>от 22.04.2016 № 37, от 17.06.2016 № 60,</t>
  </si>
  <si>
    <t>от 22.07.2016 № 84)</t>
  </si>
  <si>
    <t>(действует с 01.09.2012)</t>
  </si>
  <si>
    <t>Нормативы потребления в целях содержания общего имущества в МКД</t>
  </si>
  <si>
    <t>Постановление от 19.05.2017 № 43</t>
  </si>
  <si>
    <t>от 25.09.2015 № 309, от 20.10.2015 № 334,</t>
  </si>
  <si>
    <t>от 28.10.2015 № 341, от 24.06.2016 № 71,</t>
  </si>
  <si>
    <t>от 22.07.2016 № 81)</t>
  </si>
  <si>
    <t>(действует с 01.06.2013 по 31.05.2017)</t>
  </si>
  <si>
    <t>(вступает в силу с 01.06.2017)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</si>
</sst>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/м3*&quot;"/>
    <numFmt numFmtId="165" formatCode="&quot;х &quot;General&quot;****&quot;"/>
    <numFmt numFmtId="166" formatCode="&quot;х &quot;0.00&quot; м3/чел.**&quot;"/>
    <numFmt numFmtId="167" formatCode="&quot;х &quot;General&quot; м3/чел.**&quot;"/>
    <numFmt numFmtId="168" formatCode="0.0000"/>
    <numFmt numFmtId="169" formatCode="0.00&quot; руб./м3**&quot;"/>
    <numFmt numFmtId="170" formatCode="&quot;х &quot;0.00&quot; м3/чел.***&quot;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9" fontId="4" fillId="0" borderId="0" xfId="61" applyFont="1" applyAlignment="1">
      <alignment horizontal="left"/>
    </xf>
    <xf numFmtId="49" fontId="0" fillId="0" borderId="0" xfId="59" applyNumberFormat="1" applyAlignment="1">
      <alignment horizontal="center"/>
      <protection/>
    </xf>
    <xf numFmtId="0" fontId="0" fillId="0" borderId="0" xfId="59" applyAlignment="1">
      <alignment wrapText="1"/>
      <protection/>
    </xf>
    <xf numFmtId="0" fontId="0" fillId="0" borderId="0" xfId="59">
      <alignment/>
      <protection/>
    </xf>
    <xf numFmtId="0" fontId="23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center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0" fillId="0" borderId="0" xfId="0" applyBorder="1" applyAlignment="1">
      <alignment horizontal="right" vertical="top" wrapText="1"/>
    </xf>
    <xf numFmtId="9" fontId="3" fillId="4" borderId="0" xfId="61" applyFont="1" applyFill="1" applyAlignment="1">
      <alignment horizontal="left" vertical="top"/>
    </xf>
    <xf numFmtId="9" fontId="4" fillId="4" borderId="0" xfId="61" applyFont="1" applyFill="1" applyAlignment="1">
      <alignment horizontal="left"/>
    </xf>
    <xf numFmtId="9" fontId="3" fillId="4" borderId="0" xfId="61" applyFont="1" applyFill="1" applyAlignment="1">
      <alignment vertical="top"/>
    </xf>
    <xf numFmtId="9" fontId="2" fillId="0" borderId="0" xfId="61" applyFont="1" applyFill="1" applyAlignment="1">
      <alignment horizontal="center" vertical="center"/>
    </xf>
    <xf numFmtId="9" fontId="2" fillId="0" borderId="0" xfId="61" applyFont="1" applyFill="1" applyAlignment="1">
      <alignment horizontal="center" vertical="center" wrapText="1"/>
    </xf>
    <xf numFmtId="9" fontId="0" fillId="0" borderId="0" xfId="61" applyFont="1" applyFill="1" applyAlignment="1">
      <alignment horizontal="center" vertical="center"/>
    </xf>
    <xf numFmtId="0" fontId="0" fillId="0" borderId="14" xfId="59" applyFont="1" applyBorder="1" applyAlignment="1">
      <alignment horizontal="center" vertical="center" wrapText="1"/>
      <protection/>
    </xf>
    <xf numFmtId="2" fontId="2" fillId="0" borderId="15" xfId="0" applyNumberFormat="1" applyFont="1" applyBorder="1" applyAlignment="1">
      <alignment horizontal="center" vertical="top"/>
    </xf>
    <xf numFmtId="164" fontId="0" fillId="0" borderId="16" xfId="0" applyNumberFormat="1" applyFont="1" applyFill="1" applyBorder="1" applyAlignment="1" applyProtection="1">
      <alignment horizontal="center" vertical="top"/>
      <protection/>
    </xf>
    <xf numFmtId="166" fontId="0" fillId="0" borderId="17" xfId="0" applyNumberFormat="1" applyFont="1" applyFill="1" applyBorder="1" applyAlignment="1" applyProtection="1">
      <alignment horizontal="center" vertical="top"/>
      <protection/>
    </xf>
    <xf numFmtId="2" fontId="2" fillId="0" borderId="18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9" fontId="2" fillId="3" borderId="0" xfId="6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2" fillId="4" borderId="0" xfId="0" applyFont="1" applyFill="1" applyAlignment="1">
      <alignment horizontal="center" vertical="top"/>
    </xf>
    <xf numFmtId="0" fontId="22" fillId="4" borderId="24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9" fontId="3" fillId="4" borderId="0" xfId="61" applyFont="1" applyFill="1" applyAlignment="1">
      <alignment horizontal="center" vertical="top"/>
    </xf>
    <xf numFmtId="9" fontId="3" fillId="4" borderId="0" xfId="61" applyFont="1" applyFill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95" zoomScaleNormal="115" zoomScaleSheetLayoutView="95" workbookViewId="0" topLeftCell="A1">
      <selection activeCell="A1" sqref="A1:F1"/>
    </sheetView>
  </sheetViews>
  <sheetFormatPr defaultColWidth="9.140625" defaultRowHeight="12.75"/>
  <cols>
    <col min="1" max="1" width="3.57421875" style="2" customWidth="1"/>
    <col min="2" max="2" width="14.00390625" style="3" customWidth="1"/>
    <col min="3" max="3" width="41.7109375" style="3" customWidth="1"/>
    <col min="4" max="6" width="17.7109375" style="4" customWidth="1"/>
    <col min="7" max="242" width="8.8515625" style="4" customWidth="1"/>
    <col min="243" max="243" width="3.57421875" style="4" customWidth="1"/>
    <col min="244" max="244" width="14.00390625" style="4" customWidth="1"/>
    <col min="245" max="245" width="19.00390625" style="4" customWidth="1"/>
    <col min="246" max="249" width="14.7109375" style="4" customWidth="1"/>
    <col min="250" max="16384" width="3.57421875" style="4" customWidth="1"/>
  </cols>
  <sheetData>
    <row r="1" spans="1:6" s="5" customFormat="1" ht="15">
      <c r="A1" s="57" t="s">
        <v>12</v>
      </c>
      <c r="B1" s="57"/>
      <c r="C1" s="57"/>
      <c r="D1" s="57"/>
      <c r="E1" s="57"/>
      <c r="F1" s="57"/>
    </row>
    <row r="2" spans="1:6" s="5" customFormat="1" ht="15">
      <c r="A2" s="57" t="s">
        <v>0</v>
      </c>
      <c r="B2" s="57"/>
      <c r="C2" s="57"/>
      <c r="D2" s="57"/>
      <c r="E2" s="57"/>
      <c r="F2" s="57"/>
    </row>
    <row r="3" spans="1:6" s="5" customFormat="1" ht="15">
      <c r="A3" s="57" t="s">
        <v>13</v>
      </c>
      <c r="B3" s="57"/>
      <c r="C3" s="57"/>
      <c r="D3" s="57"/>
      <c r="E3" s="57"/>
      <c r="F3" s="57"/>
    </row>
    <row r="4" spans="1:6" s="5" customFormat="1" ht="27" customHeight="1">
      <c r="A4" s="58" t="s">
        <v>35</v>
      </c>
      <c r="B4" s="58"/>
      <c r="C4" s="58"/>
      <c r="D4" s="58"/>
      <c r="E4" s="58"/>
      <c r="F4" s="58"/>
    </row>
    <row r="5" spans="1:6" s="6" customFormat="1" ht="26.25" customHeight="1">
      <c r="A5" s="41" t="s">
        <v>1</v>
      </c>
      <c r="B5" s="45" t="s">
        <v>15</v>
      </c>
      <c r="C5" s="46"/>
      <c r="D5" s="43" t="s">
        <v>23</v>
      </c>
      <c r="E5" s="59" t="s">
        <v>14</v>
      </c>
      <c r="F5" s="59"/>
    </row>
    <row r="6" spans="1:6" s="6" customFormat="1" ht="26.25">
      <c r="A6" s="42"/>
      <c r="B6" s="47"/>
      <c r="C6" s="48"/>
      <c r="D6" s="44"/>
      <c r="E6" s="26" t="s">
        <v>36</v>
      </c>
      <c r="F6" s="26" t="s">
        <v>37</v>
      </c>
    </row>
    <row r="7" spans="1:6" s="8" customFormat="1" ht="25.5" customHeight="1">
      <c r="A7" s="49" t="s">
        <v>2</v>
      </c>
      <c r="B7" s="35" t="s">
        <v>24</v>
      </c>
      <c r="C7" s="36"/>
      <c r="D7" s="52" t="s">
        <v>30</v>
      </c>
      <c r="E7" s="27">
        <f>ROUND(E8*E9,2)</f>
        <v>163.99</v>
      </c>
      <c r="F7" s="27">
        <f>ROUND(F8*F9,2)</f>
        <v>170.35</v>
      </c>
    </row>
    <row r="8" spans="1:6" s="10" customFormat="1" ht="12.75" customHeight="1">
      <c r="A8" s="50"/>
      <c r="B8" s="37"/>
      <c r="C8" s="38"/>
      <c r="D8" s="53"/>
      <c r="E8" s="28">
        <v>31.72</v>
      </c>
      <c r="F8" s="28">
        <v>32.95</v>
      </c>
    </row>
    <row r="9" spans="1:6" s="10" customFormat="1" ht="15" customHeight="1">
      <c r="A9" s="51"/>
      <c r="B9" s="39"/>
      <c r="C9" s="40"/>
      <c r="D9" s="54"/>
      <c r="E9" s="29">
        <v>5.17</v>
      </c>
      <c r="F9" s="29">
        <v>5.17</v>
      </c>
    </row>
    <row r="10" spans="1:6" s="8" customFormat="1" ht="25.5" customHeight="1">
      <c r="A10" s="9" t="s">
        <v>3</v>
      </c>
      <c r="B10" s="37" t="s">
        <v>25</v>
      </c>
      <c r="C10" s="38"/>
      <c r="D10" s="52" t="s">
        <v>30</v>
      </c>
      <c r="E10" s="30">
        <f>ROUND(E11*E12,2)</f>
        <v>55.19</v>
      </c>
      <c r="F10" s="30">
        <f>ROUND(F11*F12,2)</f>
        <v>57.33</v>
      </c>
    </row>
    <row r="11" spans="1:6" s="8" customFormat="1" ht="12.75" customHeight="1">
      <c r="A11" s="9"/>
      <c r="B11" s="37"/>
      <c r="C11" s="38"/>
      <c r="D11" s="53"/>
      <c r="E11" s="28">
        <f>E8</f>
        <v>31.72</v>
      </c>
      <c r="F11" s="28">
        <f>F8</f>
        <v>32.95</v>
      </c>
    </row>
    <row r="12" spans="1:6" s="8" customFormat="1" ht="12.75" customHeight="1">
      <c r="A12" s="11"/>
      <c r="B12" s="39"/>
      <c r="C12" s="40"/>
      <c r="D12" s="54"/>
      <c r="E12" s="29">
        <v>1.74</v>
      </c>
      <c r="F12" s="29">
        <v>1.74</v>
      </c>
    </row>
    <row r="13" spans="1:6" s="8" customFormat="1" ht="25.5" customHeight="1">
      <c r="A13" s="7" t="s">
        <v>4</v>
      </c>
      <c r="B13" s="37" t="s">
        <v>26</v>
      </c>
      <c r="C13" s="38"/>
      <c r="D13" s="52" t="s">
        <v>30</v>
      </c>
      <c r="E13" s="27">
        <f>ROUND(E14*E15,2)</f>
        <v>125.29</v>
      </c>
      <c r="F13" s="27">
        <f>ROUND(F14*F15,2)</f>
        <v>130.15</v>
      </c>
    </row>
    <row r="14" spans="1:6" s="8" customFormat="1" ht="12.75" customHeight="1">
      <c r="A14" s="9"/>
      <c r="B14" s="37"/>
      <c r="C14" s="38"/>
      <c r="D14" s="53"/>
      <c r="E14" s="28">
        <f>E8</f>
        <v>31.72</v>
      </c>
      <c r="F14" s="28">
        <f>F8</f>
        <v>32.95</v>
      </c>
    </row>
    <row r="15" spans="1:6" s="8" customFormat="1" ht="26.25" customHeight="1">
      <c r="A15" s="11"/>
      <c r="B15" s="39"/>
      <c r="C15" s="40"/>
      <c r="D15" s="54"/>
      <c r="E15" s="29">
        <v>3.95</v>
      </c>
      <c r="F15" s="29">
        <v>3.95</v>
      </c>
    </row>
    <row r="16" spans="1:6" s="8" customFormat="1" ht="25.5" customHeight="1">
      <c r="A16" s="13" t="s">
        <v>5</v>
      </c>
      <c r="B16" s="37" t="s">
        <v>16</v>
      </c>
      <c r="C16" s="38"/>
      <c r="D16" s="52" t="s">
        <v>30</v>
      </c>
      <c r="E16" s="27">
        <f>ROUND(E17*E18,2)</f>
        <v>45.36</v>
      </c>
      <c r="F16" s="27">
        <f>ROUND(F17*F18,2)</f>
        <v>47.12</v>
      </c>
    </row>
    <row r="17" spans="1:6" s="8" customFormat="1" ht="12.75" customHeight="1">
      <c r="A17" s="13"/>
      <c r="B17" s="37"/>
      <c r="C17" s="38"/>
      <c r="D17" s="53"/>
      <c r="E17" s="28">
        <f>E8</f>
        <v>31.72</v>
      </c>
      <c r="F17" s="28">
        <f>F8</f>
        <v>32.95</v>
      </c>
    </row>
    <row r="18" spans="1:6" s="8" customFormat="1" ht="26.25" customHeight="1">
      <c r="A18" s="13"/>
      <c r="B18" s="39"/>
      <c r="C18" s="40"/>
      <c r="D18" s="54"/>
      <c r="E18" s="29">
        <v>1.43</v>
      </c>
      <c r="F18" s="29">
        <v>1.43</v>
      </c>
    </row>
    <row r="19" spans="1:6" s="8" customFormat="1" ht="25.5" customHeight="1">
      <c r="A19" s="7" t="s">
        <v>6</v>
      </c>
      <c r="B19" s="35" t="s">
        <v>17</v>
      </c>
      <c r="C19" s="36"/>
      <c r="D19" s="52" t="s">
        <v>30</v>
      </c>
      <c r="E19" s="27">
        <f>ROUND(E20*E21,2)</f>
        <v>137.66</v>
      </c>
      <c r="F19" s="27">
        <f>ROUND(F20*F21,2)</f>
        <v>143</v>
      </c>
    </row>
    <row r="20" spans="1:6" s="8" customFormat="1" ht="12.75" customHeight="1">
      <c r="A20" s="9"/>
      <c r="B20" s="37"/>
      <c r="C20" s="38"/>
      <c r="D20" s="53"/>
      <c r="E20" s="28">
        <f>E8</f>
        <v>31.72</v>
      </c>
      <c r="F20" s="28">
        <f>F8</f>
        <v>32.95</v>
      </c>
    </row>
    <row r="21" spans="1:6" s="8" customFormat="1" ht="26.25" customHeight="1">
      <c r="A21" s="11"/>
      <c r="B21" s="39"/>
      <c r="C21" s="40"/>
      <c r="D21" s="54"/>
      <c r="E21" s="29">
        <v>4.34</v>
      </c>
      <c r="F21" s="29">
        <v>4.34</v>
      </c>
    </row>
    <row r="22" spans="1:6" s="8" customFormat="1" ht="25.5" customHeight="1">
      <c r="A22" s="7" t="s">
        <v>7</v>
      </c>
      <c r="B22" s="37" t="s">
        <v>18</v>
      </c>
      <c r="C22" s="38"/>
      <c r="D22" s="52" t="s">
        <v>30</v>
      </c>
      <c r="E22" s="27">
        <f>ROUND(E23*E24,2)</f>
        <v>103.09</v>
      </c>
      <c r="F22" s="27">
        <f>ROUND(F23*F24,2)</f>
        <v>107.09</v>
      </c>
    </row>
    <row r="23" spans="1:6" s="8" customFormat="1" ht="12.75" customHeight="1">
      <c r="A23" s="9"/>
      <c r="B23" s="37"/>
      <c r="C23" s="38"/>
      <c r="D23" s="53"/>
      <c r="E23" s="31">
        <f>E8</f>
        <v>31.72</v>
      </c>
      <c r="F23" s="31">
        <f>F8</f>
        <v>32.95</v>
      </c>
    </row>
    <row r="24" spans="1:6" s="8" customFormat="1" ht="26.25" customHeight="1">
      <c r="A24" s="11"/>
      <c r="B24" s="39"/>
      <c r="C24" s="40"/>
      <c r="D24" s="54"/>
      <c r="E24" s="29">
        <v>3.25</v>
      </c>
      <c r="F24" s="29">
        <v>3.25</v>
      </c>
    </row>
    <row r="25" spans="1:6" s="8" customFormat="1" ht="25.5" customHeight="1">
      <c r="A25" s="13" t="s">
        <v>8</v>
      </c>
      <c r="B25" s="37" t="s">
        <v>27</v>
      </c>
      <c r="C25" s="38"/>
      <c r="D25" s="52" t="s">
        <v>30</v>
      </c>
      <c r="E25" s="27">
        <f>ROUND(E26*E27,2)</f>
        <v>31.09</v>
      </c>
      <c r="F25" s="27">
        <f>ROUND(F26*F27,2)</f>
        <v>32.29</v>
      </c>
    </row>
    <row r="26" spans="1:6" s="8" customFormat="1" ht="12.75" customHeight="1">
      <c r="A26" s="13"/>
      <c r="B26" s="37"/>
      <c r="C26" s="38"/>
      <c r="D26" s="53"/>
      <c r="E26" s="28">
        <f>E8</f>
        <v>31.72</v>
      </c>
      <c r="F26" s="28">
        <f>F8</f>
        <v>32.95</v>
      </c>
    </row>
    <row r="27" spans="1:6" s="8" customFormat="1" ht="12.75" customHeight="1">
      <c r="A27" s="13"/>
      <c r="B27" s="39"/>
      <c r="C27" s="40"/>
      <c r="D27" s="54"/>
      <c r="E27" s="29">
        <v>0.98</v>
      </c>
      <c r="F27" s="29">
        <v>0.98</v>
      </c>
    </row>
    <row r="28" spans="1:6" s="8" customFormat="1" ht="25.5" customHeight="1">
      <c r="A28" s="7" t="s">
        <v>9</v>
      </c>
      <c r="B28" s="35" t="s">
        <v>28</v>
      </c>
      <c r="C28" s="60"/>
      <c r="D28" s="52" t="s">
        <v>30</v>
      </c>
      <c r="E28" s="27">
        <f>ROUND(E29*E30,2)</f>
        <v>230.92</v>
      </c>
      <c r="F28" s="27">
        <f>ROUND(F29*F30,2)</f>
        <v>239.88</v>
      </c>
    </row>
    <row r="29" spans="1:6" s="8" customFormat="1" ht="12.75" customHeight="1">
      <c r="A29" s="9"/>
      <c r="B29" s="61"/>
      <c r="C29" s="62"/>
      <c r="D29" s="53"/>
      <c r="E29" s="28">
        <f>E8</f>
        <v>31.72</v>
      </c>
      <c r="F29" s="28">
        <f>F8</f>
        <v>32.95</v>
      </c>
    </row>
    <row r="30" spans="1:6" s="8" customFormat="1" ht="12.75" customHeight="1">
      <c r="A30" s="11"/>
      <c r="B30" s="63"/>
      <c r="C30" s="64"/>
      <c r="D30" s="54"/>
      <c r="E30" s="29">
        <v>7.28</v>
      </c>
      <c r="F30" s="29">
        <v>7.28</v>
      </c>
    </row>
    <row r="31" spans="1:4" s="8" customFormat="1" ht="12.75" customHeight="1">
      <c r="A31" s="14"/>
      <c r="B31" s="15"/>
      <c r="C31" s="15"/>
      <c r="D31" s="16"/>
    </row>
    <row r="32" spans="1:6" s="12" customFormat="1" ht="42.75" customHeight="1">
      <c r="A32" s="17"/>
      <c r="B32" s="18" t="s">
        <v>10</v>
      </c>
      <c r="C32" s="55" t="s">
        <v>33</v>
      </c>
      <c r="D32" s="55"/>
      <c r="E32" s="55"/>
      <c r="F32" s="55"/>
    </row>
    <row r="33" spans="1:6" s="12" customFormat="1" ht="57.75" customHeight="1">
      <c r="A33" s="17"/>
      <c r="B33" s="19" t="s">
        <v>11</v>
      </c>
      <c r="C33" s="56" t="s">
        <v>34</v>
      </c>
      <c r="D33" s="56"/>
      <c r="E33" s="56"/>
      <c r="F33" s="56"/>
    </row>
  </sheetData>
  <sheetProtection/>
  <mergeCells count="27">
    <mergeCell ref="C32:F32"/>
    <mergeCell ref="C33:F33"/>
    <mergeCell ref="A1:F1"/>
    <mergeCell ref="A2:F2"/>
    <mergeCell ref="A3:F3"/>
    <mergeCell ref="A4:F4"/>
    <mergeCell ref="E5:F5"/>
    <mergeCell ref="D19:D21"/>
    <mergeCell ref="B28:C30"/>
    <mergeCell ref="D28:D30"/>
    <mergeCell ref="B22:C24"/>
    <mergeCell ref="D22:D24"/>
    <mergeCell ref="D25:D27"/>
    <mergeCell ref="B10:C12"/>
    <mergeCell ref="D10:D12"/>
    <mergeCell ref="B13:C15"/>
    <mergeCell ref="D13:D15"/>
    <mergeCell ref="B25:C27"/>
    <mergeCell ref="B16:C18"/>
    <mergeCell ref="D16:D18"/>
    <mergeCell ref="B19:C21"/>
    <mergeCell ref="A5:A6"/>
    <mergeCell ref="D5:D6"/>
    <mergeCell ref="B5:C6"/>
    <mergeCell ref="A7:A9"/>
    <mergeCell ref="B7:C9"/>
    <mergeCell ref="D7:D9"/>
  </mergeCells>
  <printOptions horizontalCentered="1"/>
  <pageMargins left="0.3937007874015748" right="0.3937007874015748" top="0.71" bottom="0.33" header="0.2362204724409449" footer="0.2755905511811024"/>
  <pageSetup fitToHeight="2" fitToWidth="1" horizontalDpi="600" verticalDpi="600" orientation="portrait" paperSize="9" scale="86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="40" zoomScaleSheetLayoutView="40" workbookViewId="0" topLeftCell="A1">
      <selection activeCell="A29" sqref="A29"/>
    </sheetView>
  </sheetViews>
  <sheetFormatPr defaultColWidth="9.140625" defaultRowHeight="12.75"/>
  <cols>
    <col min="1" max="1" width="40.7109375" style="0" customWidth="1"/>
    <col min="2" max="2" width="2.7109375" style="0" customWidth="1"/>
    <col min="3" max="3" width="40.7109375" style="0" customWidth="1"/>
    <col min="4" max="4" width="17.28125" style="0" customWidth="1"/>
    <col min="5" max="5" width="40.7109375" style="0" customWidth="1"/>
    <col min="6" max="6" width="2.7109375" style="0" customWidth="1"/>
    <col min="7" max="7" width="40.7109375" style="0" customWidth="1"/>
    <col min="8" max="8" width="2.7109375" style="0" customWidth="1"/>
    <col min="9" max="9" width="40.7109375" style="0" customWidth="1"/>
    <col min="10" max="10" width="2.7109375" style="0" customWidth="1"/>
    <col min="11" max="11" width="40.7109375" style="0" customWidth="1"/>
    <col min="12" max="12" width="2.7109375" style="0" customWidth="1"/>
    <col min="13" max="13" width="40.7109375" style="0" customWidth="1"/>
    <col min="14" max="14" width="2.7109375" style="0" customWidth="1"/>
    <col min="15" max="15" width="40.8515625" style="0" customWidth="1"/>
  </cols>
  <sheetData>
    <row r="1" spans="1:15" s="1" customFormat="1" ht="19.5" customHeight="1">
      <c r="A1" s="66" t="s">
        <v>31</v>
      </c>
      <c r="B1" s="66"/>
      <c r="C1" s="66"/>
      <c r="D1" s="66"/>
      <c r="E1" s="66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s="1" customFormat="1" ht="19.5" customHeight="1">
      <c r="A3" s="20" t="s">
        <v>19</v>
      </c>
      <c r="B3" s="22"/>
      <c r="C3" s="65"/>
      <c r="D3" s="65"/>
      <c r="E3" s="65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5" s="25" customFormat="1" ht="12.75">
      <c r="A4" s="23" t="s">
        <v>32</v>
      </c>
      <c r="B4" s="23"/>
      <c r="C4" s="23" t="s">
        <v>29</v>
      </c>
      <c r="D4" s="23"/>
      <c r="E4" s="23"/>
    </row>
    <row r="28" spans="1:4" s="1" customFormat="1" ht="19.5" customHeight="1">
      <c r="A28" s="66" t="s">
        <v>20</v>
      </c>
      <c r="B28" s="66"/>
      <c r="C28" s="66"/>
      <c r="D28" s="21"/>
    </row>
    <row r="29" spans="1:4" s="25" customFormat="1" ht="12.75">
      <c r="A29" s="24" t="s">
        <v>21</v>
      </c>
      <c r="B29" s="23"/>
      <c r="C29" s="23"/>
      <c r="D29" s="23"/>
    </row>
    <row r="30" spans="1:4" s="25" customFormat="1" ht="12.75">
      <c r="A30" s="24" t="s">
        <v>38</v>
      </c>
      <c r="B30" s="23"/>
      <c r="C30" s="23"/>
      <c r="D30" s="23"/>
    </row>
    <row r="31" spans="1:4" s="25" customFormat="1" ht="12.75">
      <c r="A31" s="24" t="s">
        <v>39</v>
      </c>
      <c r="B31" s="23"/>
      <c r="C31" s="23"/>
      <c r="D31" s="23"/>
    </row>
    <row r="32" spans="1:4" s="25" customFormat="1" ht="12.75">
      <c r="A32" s="24" t="s">
        <v>40</v>
      </c>
      <c r="B32" s="23"/>
      <c r="C32" s="23"/>
      <c r="D32" s="23"/>
    </row>
    <row r="33" spans="1:4" s="25" customFormat="1" ht="12.75">
      <c r="A33" s="24" t="s">
        <v>41</v>
      </c>
      <c r="B33" s="23"/>
      <c r="C33" s="23"/>
      <c r="D33" s="23"/>
    </row>
    <row r="34" spans="1:4" s="25" customFormat="1" ht="12.75">
      <c r="A34" s="24" t="s">
        <v>42</v>
      </c>
      <c r="B34" s="23"/>
      <c r="C34" s="23"/>
      <c r="D34" s="23"/>
    </row>
    <row r="35" spans="1:4" s="25" customFormat="1" ht="12.75">
      <c r="A35" s="32" t="s">
        <v>43</v>
      </c>
      <c r="B35" s="23"/>
      <c r="C35" s="23"/>
      <c r="D35" s="23"/>
    </row>
    <row r="36" spans="1:4" s="25" customFormat="1" ht="12.75">
      <c r="A36" s="24"/>
      <c r="B36" s="23"/>
      <c r="C36" s="23"/>
      <c r="D36" s="23"/>
    </row>
    <row r="60" spans="1:4" s="1" customFormat="1" ht="19.5" customHeight="1">
      <c r="A60" s="20" t="s">
        <v>44</v>
      </c>
      <c r="B60" s="20"/>
      <c r="C60" s="20"/>
      <c r="D60" s="22"/>
    </row>
    <row r="61" spans="1:4" s="25" customFormat="1" ht="12.75">
      <c r="A61" s="24" t="s">
        <v>22</v>
      </c>
      <c r="B61" s="23"/>
      <c r="C61" s="23" t="s">
        <v>45</v>
      </c>
      <c r="D61" s="23"/>
    </row>
    <row r="62" spans="1:4" s="25" customFormat="1" ht="12.75">
      <c r="A62" s="24" t="s">
        <v>38</v>
      </c>
      <c r="B62" s="23"/>
      <c r="C62" s="23"/>
      <c r="D62" s="23"/>
    </row>
    <row r="63" spans="1:4" s="25" customFormat="1" ht="12.75">
      <c r="A63" s="24" t="s">
        <v>46</v>
      </c>
      <c r="B63" s="23"/>
      <c r="C63" s="23"/>
      <c r="D63" s="23"/>
    </row>
    <row r="64" spans="1:4" s="25" customFormat="1" ht="12.75">
      <c r="A64" s="24" t="s">
        <v>47</v>
      </c>
      <c r="B64" s="23"/>
      <c r="C64" s="23"/>
      <c r="D64" s="23"/>
    </row>
    <row r="65" spans="1:4" s="25" customFormat="1" ht="12.75">
      <c r="A65" s="24" t="s">
        <v>48</v>
      </c>
      <c r="B65" s="23"/>
      <c r="C65" s="23"/>
      <c r="D65" s="23"/>
    </row>
    <row r="66" spans="1:4" s="25" customFormat="1" ht="12.75">
      <c r="A66" s="32" t="s">
        <v>49</v>
      </c>
      <c r="B66" s="23"/>
      <c r="C66" s="32" t="s">
        <v>50</v>
      </c>
      <c r="D66" s="23"/>
    </row>
    <row r="67" spans="1:4" s="25" customFormat="1" ht="12.75">
      <c r="A67" s="24"/>
      <c r="B67" s="23"/>
      <c r="C67" s="23"/>
      <c r="D67" s="2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9.75" customHeight="1">
      <c r="C90" s="34"/>
    </row>
    <row r="91" ht="9.75" customHeight="1">
      <c r="C91" s="34"/>
    </row>
    <row r="92" ht="9.75" customHeight="1">
      <c r="C92" s="34"/>
    </row>
  </sheetData>
  <sheetProtection/>
  <mergeCells count="3">
    <mergeCell ref="A28:C28"/>
    <mergeCell ref="C3:E3"/>
    <mergeCell ref="A1:E1"/>
  </mergeCells>
  <printOptions horizontalCentered="1"/>
  <pageMargins left="0.3937007874015748" right="0.3937007874015748" top="0.3937007874015748" bottom="0.3937007874015748" header="0.31496062992125984" footer="0.15748031496062992"/>
  <pageSetup fitToHeight="1" fitToWidth="1" orientation="portrait" paperSize="9" scale="68" r:id="rId7"/>
  <legacyDrawing r:id="rId6"/>
  <oleObjects>
    <oleObject progId="AcroExch.Document.7" shapeId="577773" r:id="rId1"/>
    <oleObject progId="AcroExch.Document.7" shapeId="1471208" r:id="rId2"/>
    <oleObject progId="AcroExch.Document.7" shapeId="926659" r:id="rId3"/>
    <oleObject progId="AcroExch.Document.7" shapeId="926660" r:id="rId4"/>
    <oleObject progId="AcroExch.Document.7" shapeId="92666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 Людмила</dc:creator>
  <cp:keywords/>
  <dc:description/>
  <cp:lastModifiedBy>Сычева Людмила МУП ККП</cp:lastModifiedBy>
  <cp:lastPrinted>2017-05-30T08:37:53Z</cp:lastPrinted>
  <dcterms:created xsi:type="dcterms:W3CDTF">2015-10-14T06:51:20Z</dcterms:created>
  <dcterms:modified xsi:type="dcterms:W3CDTF">2017-05-30T08:38:15Z</dcterms:modified>
  <cp:category/>
  <cp:version/>
  <cp:contentType/>
  <cp:contentStatus/>
</cp:coreProperties>
</file>